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480" yWindow="0" windowWidth="13380" windowHeight="13900" tabRatio="500" activeTab="0"/>
  </bookViews>
  <sheets>
    <sheet name="Cash Mgmt" sheetId="1" r:id="rId1"/>
    <sheet name="Answer Report 4" sheetId="2" r:id="rId2"/>
    <sheet name="Sensitivity Report 4" sheetId="3" r:id="rId3"/>
  </sheets>
  <definedNames>
    <definedName name="anscount" hidden="1">4</definedName>
    <definedName name="limcount" hidden="1">3</definedName>
    <definedName name="rb_1">'Cash Mgmt'!$G$8</definedName>
    <definedName name="rb_3">'Cash Mgmt'!$G$9</definedName>
    <definedName name="rl_1">'Cash Mgmt'!$G$10</definedName>
    <definedName name="sencount" hidden="1">4</definedName>
    <definedName name="solver_adj" localSheetId="0" hidden="1">'Cash Mgmt'!$C$4:$C$17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'Cash Mgmt'!$C$5:$C$9</definedName>
    <definedName name="solver_lhs10" localSheetId="0" hidden="1">'Cash Mgmt'!$C$16</definedName>
    <definedName name="solver_lhs11" localSheetId="0" hidden="1">'Cash Mgmt'!$C$6</definedName>
    <definedName name="solver_lhs12" localSheetId="0" hidden="1">'Cash Mgmt'!$C$5</definedName>
    <definedName name="solver_lhs13" localSheetId="0" hidden="1">'Cash Mgmt'!$C$9</definedName>
    <definedName name="solver_lhs14" localSheetId="0" hidden="1">'Cash Mgmt'!$C$7</definedName>
    <definedName name="solver_lhs15" localSheetId="0" hidden="1">'Cash Mgmt'!$C$8</definedName>
    <definedName name="solver_lhs16" localSheetId="0" hidden="1">'Cash Mgmt'!$C$9</definedName>
    <definedName name="solver_lhs17" localSheetId="0" hidden="1">'Cash Mgmt'!$C$10</definedName>
    <definedName name="solver_lhs18" localSheetId="0" hidden="1">'Cash Mgmt'!$C$11</definedName>
    <definedName name="solver_lhs19" localSheetId="0" hidden="1">'Cash Mgmt'!$C$12</definedName>
    <definedName name="solver_lhs2" localSheetId="0" hidden="1">'Cash Mgmt'!$B$23:$G$23</definedName>
    <definedName name="solver_lhs20" localSheetId="0" hidden="1">'Cash Mgmt'!$C$13</definedName>
    <definedName name="solver_lhs21" localSheetId="0" hidden="1">'Cash Mgmt'!$C$14</definedName>
    <definedName name="solver_lhs22" localSheetId="0" hidden="1">'Cash Mgmt'!$C$6</definedName>
    <definedName name="solver_lhs23" localSheetId="0" hidden="1">'Cash Mgmt'!$C$7</definedName>
    <definedName name="solver_lhs24" localSheetId="0" hidden="1">'Cash Mgmt'!$C$8</definedName>
    <definedName name="solver_lhs25" localSheetId="0" hidden="1">'Cash Mgmt'!$C$6</definedName>
    <definedName name="solver_lhs3" localSheetId="0" hidden="1">'Cash Mgmt'!$C$6</definedName>
    <definedName name="solver_lhs4" localSheetId="0" hidden="1">'Cash Mgmt'!#REF!</definedName>
    <definedName name="solver_lhs5" localSheetId="0" hidden="1">'Cash Mgmt'!#REF!</definedName>
    <definedName name="solver_lhs6" localSheetId="0" hidden="1">'Cash Mgmt'!#REF!</definedName>
    <definedName name="solver_lhs7" localSheetId="0" hidden="1">'Cash Mgmt'!$C$17</definedName>
    <definedName name="solver_lhs8" localSheetId="0" hidden="1">'Cash Mgmt'!$C$15</definedName>
    <definedName name="solver_lhs9" localSheetId="0" hidden="1">'Cash Mgmt'!$C$5</definedName>
    <definedName name="solver_lin" localSheetId="0" hidden="1">1</definedName>
    <definedName name="solver_neg" localSheetId="0" hidden="1">1</definedName>
    <definedName name="solver_num" localSheetId="0" hidden="1">2</definedName>
    <definedName name="solver_nwt" localSheetId="0" hidden="1">1</definedName>
    <definedName name="solver_opt" localSheetId="0" hidden="1">'Cash Mgmt'!$C$4</definedName>
    <definedName name="solver_pre" localSheetId="0" hidden="1">0.000001</definedName>
    <definedName name="solver_rel1" localSheetId="0" hidden="1">1</definedName>
    <definedName name="solver_rel10" localSheetId="0" hidden="1">3</definedName>
    <definedName name="solver_rel11" localSheetId="0" hidden="1">3</definedName>
    <definedName name="solver_rel12" localSheetId="0" hidden="1">3</definedName>
    <definedName name="solver_rel13" localSheetId="0" hidden="1">1</definedName>
    <definedName name="solver_rel14" localSheetId="0" hidden="1">3</definedName>
    <definedName name="solver_rel15" localSheetId="0" hidden="1">3</definedName>
    <definedName name="solver_rel16" localSheetId="0" hidden="1">3</definedName>
    <definedName name="solver_rel17" localSheetId="0" hidden="1">3</definedName>
    <definedName name="solver_rel18" localSheetId="0" hidden="1">3</definedName>
    <definedName name="solver_rel19" localSheetId="0" hidden="1">3</definedName>
    <definedName name="solver_rel2" localSheetId="0" hidden="1">2</definedName>
    <definedName name="solver_rel20" localSheetId="0" hidden="1">3</definedName>
    <definedName name="solver_rel21" localSheetId="0" hidden="1">3</definedName>
    <definedName name="solver_rel22" localSheetId="0" hidden="1">1</definedName>
    <definedName name="solver_rel23" localSheetId="0" hidden="1">1</definedName>
    <definedName name="solver_rel24" localSheetId="0" hidden="1">1</definedName>
    <definedName name="solver_rel25" localSheetId="0" hidden="1">3</definedName>
    <definedName name="solver_rel3" localSheetId="0" hidden="1">1</definedName>
    <definedName name="solver_rel4" localSheetId="0" hidden="1">2</definedName>
    <definedName name="solver_rel5" localSheetId="0" hidden="1">2</definedName>
    <definedName name="solver_rel6" localSheetId="0" hidden="1">2</definedName>
    <definedName name="solver_rel7" localSheetId="0" hidden="1">3</definedName>
    <definedName name="solver_rel8" localSheetId="0" hidden="1">3</definedName>
    <definedName name="solver_rel9" localSheetId="0" hidden="1">1</definedName>
    <definedName name="solver_rhs1" localSheetId="0" hidden="1">100</definedName>
    <definedName name="solver_rhs10" localSheetId="0" hidden="1">0</definedName>
    <definedName name="solver_rhs11" localSheetId="0" hidden="1">0</definedName>
    <definedName name="solver_rhs12" localSheetId="0" hidden="1">0</definedName>
    <definedName name="solver_rhs13" localSheetId="0" hidden="1">100</definedName>
    <definedName name="solver_rhs14" localSheetId="0" hidden="1">0</definedName>
    <definedName name="solver_rhs15" localSheetId="0" hidden="1">0</definedName>
    <definedName name="solver_rhs16" localSheetId="0" hidden="1">0</definedName>
    <definedName name="solver_rhs17" localSheetId="0" hidden="1">0</definedName>
    <definedName name="solver_rhs18" localSheetId="0" hidden="1">0</definedName>
    <definedName name="solver_rhs19" localSheetId="0" hidden="1">0</definedName>
    <definedName name="solver_rhs2" localSheetId="0" hidden="1">'Cash Mgmt'!$B$22:$G$22</definedName>
    <definedName name="solver_rhs20" localSheetId="0" hidden="1">0</definedName>
    <definedName name="solver_rhs21" localSheetId="0" hidden="1">0</definedName>
    <definedName name="solver_rhs22" localSheetId="0" hidden="1">100</definedName>
    <definedName name="solver_rhs23" localSheetId="0" hidden="1">100</definedName>
    <definedName name="solver_rhs24" localSheetId="0" hidden="1">100</definedName>
    <definedName name="solver_rhs25" localSheetId="0" hidden="1">0</definedName>
    <definedName name="solver_rhs3" localSheetId="0" hidden="1">100</definedName>
    <definedName name="solver_rhs4" localSheetId="0" hidden="1">'Cash Mgmt'!#REF!</definedName>
    <definedName name="solver_rhs5" localSheetId="0" hidden="1">'Cash Mgmt'!#REF!</definedName>
    <definedName name="solver_rhs6" localSheetId="0" hidden="1">'Cash Mgmt'!#REF!</definedName>
    <definedName name="solver_rhs7" localSheetId="0" hidden="1">0</definedName>
    <definedName name="solver_rhs8" localSheetId="0" hidden="1">0</definedName>
    <definedName name="solver_rhs9" localSheetId="0" hidden="1">100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  <definedName name="v">'Cash Mgmt'!$C$4</definedName>
    <definedName name="x_1">'Cash Mgmt'!$C$5</definedName>
    <definedName name="x_2">'Cash Mgmt'!$C$6</definedName>
    <definedName name="x_3">'Cash Mgmt'!$C$7</definedName>
    <definedName name="x_4">'Cash Mgmt'!$C$8</definedName>
    <definedName name="x_5">'Cash Mgmt'!$C$9</definedName>
    <definedName name="y_1">'Cash Mgmt'!$C$10</definedName>
    <definedName name="y_2">'Cash Mgmt'!$C$11</definedName>
    <definedName name="y_3">'Cash Mgmt'!$C$12</definedName>
    <definedName name="z_1">'Cash Mgmt'!$C$13</definedName>
    <definedName name="z_2">'Cash Mgmt'!$C$14</definedName>
    <definedName name="z_3">'Cash Mgmt'!$C$15</definedName>
    <definedName name="z_4">'Cash Mgmt'!$C$16</definedName>
    <definedName name="z_5">'Cash Mgmt'!$C$17</definedName>
  </definedNames>
  <calcPr fullCalcOnLoad="1"/>
</workbook>
</file>

<file path=xl/sharedStrings.xml><?xml version="1.0" encoding="utf-8"?>
<sst xmlns="http://schemas.openxmlformats.org/spreadsheetml/2006/main" count="206" uniqueCount="95">
  <si>
    <t>v</t>
  </si>
  <si>
    <t>x_1</t>
  </si>
  <si>
    <t>x_2</t>
  </si>
  <si>
    <t>y_1</t>
  </si>
  <si>
    <t>z_1</t>
  </si>
  <si>
    <t>x_3</t>
  </si>
  <si>
    <t>x_4</t>
  </si>
  <si>
    <t>x_5</t>
  </si>
  <si>
    <t>y_2</t>
  </si>
  <si>
    <t>y_3</t>
  </si>
  <si>
    <t>z_2</t>
  </si>
  <si>
    <t>z_3</t>
  </si>
  <si>
    <t>z_4</t>
  </si>
  <si>
    <t>z_5</t>
  </si>
  <si>
    <t>rb_1</t>
  </si>
  <si>
    <t>rb_3</t>
  </si>
  <si>
    <t>rl_1</t>
  </si>
  <si>
    <t>Jan</t>
  </si>
  <si>
    <t>Feb</t>
  </si>
  <si>
    <t>Mar</t>
  </si>
  <si>
    <t>Apr</t>
  </si>
  <si>
    <t>May</t>
  </si>
  <si>
    <t>Jun</t>
  </si>
  <si>
    <t>net outflow</t>
  </si>
  <si>
    <t>Microsoft Excel 11.3 Answer Report</t>
  </si>
  <si>
    <t>Target Cell (Max)</t>
  </si>
  <si>
    <t>Cell</t>
  </si>
  <si>
    <t>Name</t>
  </si>
  <si>
    <t>Original Value</t>
  </si>
  <si>
    <t>Final Value</t>
  </si>
  <si>
    <t>Adjustable Cells</t>
  </si>
  <si>
    <t>Constraints</t>
  </si>
  <si>
    <t>Cell Value</t>
  </si>
  <si>
    <t>Formula</t>
  </si>
  <si>
    <t>Status</t>
  </si>
  <si>
    <t>Slack</t>
  </si>
  <si>
    <t>$C$4</t>
  </si>
  <si>
    <t>$C$5</t>
  </si>
  <si>
    <t>$C$6</t>
  </si>
  <si>
    <t>$C$7</t>
  </si>
  <si>
    <t>$C$8</t>
  </si>
  <si>
    <t>$C$9</t>
  </si>
  <si>
    <t>$C$10</t>
  </si>
  <si>
    <t>$C$11</t>
  </si>
  <si>
    <t>$C$12</t>
  </si>
  <si>
    <t>$C$13</t>
  </si>
  <si>
    <t>$C$14</t>
  </si>
  <si>
    <t>$C$15</t>
  </si>
  <si>
    <t>Not Binding</t>
  </si>
  <si>
    <t>$C$5&lt;=100</t>
  </si>
  <si>
    <t>$C$6&lt;=100</t>
  </si>
  <si>
    <t>$C$7&lt;=100</t>
  </si>
  <si>
    <t>Microsoft Excel 11.3 Sensitivity Report</t>
  </si>
  <si>
    <t>Final</t>
  </si>
  <si>
    <t>Value</t>
  </si>
  <si>
    <t>Reduced</t>
  </si>
  <si>
    <t>Cost</t>
  </si>
  <si>
    <t>Objective</t>
  </si>
  <si>
    <t>Coefficient</t>
  </si>
  <si>
    <t>Allowable</t>
  </si>
  <si>
    <t>Increase</t>
  </si>
  <si>
    <t>Decrease</t>
  </si>
  <si>
    <t>Shadow</t>
  </si>
  <si>
    <t>Price</t>
  </si>
  <si>
    <t>Constraint</t>
  </si>
  <si>
    <t>R.H. Side</t>
  </si>
  <si>
    <t>Cash Management Application</t>
  </si>
  <si>
    <t>Choice variables and objective (v)</t>
  </si>
  <si>
    <t>Interest Rate Inputs</t>
  </si>
  <si>
    <t>met by</t>
  </si>
  <si>
    <t>Worksheet: [CashMan2 (version 1).xls]Cash Mgmt</t>
  </si>
  <si>
    <t>Report Created: 5/12/2008 4:19:53 PM</t>
  </si>
  <si>
    <t>$C$16</t>
  </si>
  <si>
    <t>$C$17</t>
  </si>
  <si>
    <t>$B$23</t>
  </si>
  <si>
    <t>met by Jan</t>
  </si>
  <si>
    <t>$B$23=$B$22</t>
  </si>
  <si>
    <t>$C$23</t>
  </si>
  <si>
    <t>met by Feb</t>
  </si>
  <si>
    <t>$C$23=$C$22</t>
  </si>
  <si>
    <t>$D$23</t>
  </si>
  <si>
    <t>met by Mar</t>
  </si>
  <si>
    <t>$D$23=$D$22</t>
  </si>
  <si>
    <t>$E$23</t>
  </si>
  <si>
    <t>met by Apr</t>
  </si>
  <si>
    <t>$E$23=$E$22</t>
  </si>
  <si>
    <t>$F$23</t>
  </si>
  <si>
    <t>met by May</t>
  </si>
  <si>
    <t>$F$23=$F$22</t>
  </si>
  <si>
    <t>$G$23</t>
  </si>
  <si>
    <t>met by Jun</t>
  </si>
  <si>
    <t>$G$23=$G$22</t>
  </si>
  <si>
    <t>$C$8&lt;=100</t>
  </si>
  <si>
    <t>$C$9&lt;=100</t>
  </si>
  <si>
    <t>Report Created: 5/12/2008 4:19:55 PM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</si>
</sst>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0"/>
      <color indexed="18"/>
      <name val="Verdana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1" xfId="0" applyNumberFormat="1" applyFill="1" applyBorder="1" applyAlignment="1">
      <alignment/>
    </xf>
    <xf numFmtId="0" fontId="0" fillId="0" borderId="2" xfId="0" applyNumberFormat="1" applyFill="1" applyBorder="1" applyAlignment="1">
      <alignment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>
      <selection activeCell="A1" sqref="A1"/>
    </sheetView>
  </sheetViews>
  <sheetFormatPr defaultColWidth="7.75390625" defaultRowHeight="12.75"/>
  <cols>
    <col min="1" max="1" width="9.75390625" style="0" customWidth="1"/>
  </cols>
  <sheetData>
    <row r="1" ht="12.75">
      <c r="A1" t="s">
        <v>66</v>
      </c>
    </row>
    <row r="3" ht="12.75">
      <c r="A3" t="s">
        <v>67</v>
      </c>
    </row>
    <row r="4" spans="2:3" ht="12.75">
      <c r="B4" t="s">
        <v>0</v>
      </c>
      <c r="C4">
        <v>92.4969491525423</v>
      </c>
    </row>
    <row r="5" spans="2:3" ht="12.75">
      <c r="B5" t="s">
        <v>1</v>
      </c>
      <c r="C5">
        <v>0</v>
      </c>
    </row>
    <row r="6" spans="2:6" ht="12.75">
      <c r="B6" t="s">
        <v>2</v>
      </c>
      <c r="C6">
        <v>50.98039215686275</v>
      </c>
      <c r="F6" t="s">
        <v>68</v>
      </c>
    </row>
    <row r="7" spans="2:3" ht="12.75">
      <c r="B7" t="s">
        <v>5</v>
      </c>
      <c r="C7">
        <v>0</v>
      </c>
    </row>
    <row r="8" spans="2:7" ht="12.75">
      <c r="B8" t="s">
        <v>6</v>
      </c>
      <c r="C8">
        <v>0</v>
      </c>
      <c r="F8" t="s">
        <v>14</v>
      </c>
      <c r="G8">
        <v>1.01</v>
      </c>
    </row>
    <row r="9" spans="2:7" ht="12.75">
      <c r="B9" t="s">
        <v>7</v>
      </c>
      <c r="C9">
        <v>0</v>
      </c>
      <c r="F9" t="s">
        <v>15</v>
      </c>
      <c r="G9">
        <v>1.02</v>
      </c>
    </row>
    <row r="10" spans="2:7" ht="12.75">
      <c r="B10" t="s">
        <v>3</v>
      </c>
      <c r="C10">
        <v>150</v>
      </c>
      <c r="F10" t="s">
        <v>16</v>
      </c>
      <c r="G10">
        <v>1.003</v>
      </c>
    </row>
    <row r="11" spans="2:3" ht="12.75">
      <c r="B11" t="s">
        <v>8</v>
      </c>
      <c r="C11">
        <v>49.01960784313725</v>
      </c>
    </row>
    <row r="12" spans="2:3" ht="12.75">
      <c r="B12" t="s">
        <v>9</v>
      </c>
      <c r="C12">
        <v>203.4343635759389</v>
      </c>
    </row>
    <row r="13" spans="2:3" ht="12.75">
      <c r="B13" t="s">
        <v>4</v>
      </c>
      <c r="C13">
        <v>0</v>
      </c>
    </row>
    <row r="14" spans="2:3" ht="12.75">
      <c r="B14" t="s">
        <v>10</v>
      </c>
      <c r="C14">
        <v>0</v>
      </c>
    </row>
    <row r="15" spans="2:3" ht="12.75">
      <c r="B15" t="s">
        <v>11</v>
      </c>
      <c r="C15">
        <v>351.9441674975076</v>
      </c>
    </row>
    <row r="16" spans="2:3" ht="12.75">
      <c r="B16" t="s">
        <v>12</v>
      </c>
      <c r="C16">
        <v>0</v>
      </c>
    </row>
    <row r="17" spans="2:3" ht="12.75">
      <c r="B17" t="s">
        <v>13</v>
      </c>
      <c r="C17">
        <v>0</v>
      </c>
    </row>
    <row r="20" ht="12.75">
      <c r="A20" t="s">
        <v>31</v>
      </c>
    </row>
    <row r="21" spans="2:7" ht="12.75">
      <c r="B21" s="1" t="s">
        <v>17</v>
      </c>
      <c r="C21" s="1" t="s">
        <v>18</v>
      </c>
      <c r="D21" s="1" t="s">
        <v>19</v>
      </c>
      <c r="E21" s="1" t="s">
        <v>20</v>
      </c>
      <c r="F21" s="1" t="s">
        <v>21</v>
      </c>
      <c r="G21" s="1" t="s">
        <v>22</v>
      </c>
    </row>
    <row r="22" spans="1:7" ht="12.75">
      <c r="A22" t="s">
        <v>23</v>
      </c>
      <c r="B22" s="1">
        <v>150</v>
      </c>
      <c r="C22" s="1">
        <v>100</v>
      </c>
      <c r="D22" s="1">
        <f>-200</f>
        <v>-200</v>
      </c>
      <c r="E22" s="1">
        <f>200</f>
        <v>200</v>
      </c>
      <c r="F22" s="1">
        <v>-50</v>
      </c>
      <c r="G22" s="1">
        <v>-300</v>
      </c>
    </row>
    <row r="23" spans="1:7" ht="12.75">
      <c r="A23" t="s">
        <v>69</v>
      </c>
      <c r="B23">
        <f aca="true" t="shared" si="0" ref="B23:G23">SUMPRODUCT($C$4:$C$17,B24:B37)</f>
        <v>150</v>
      </c>
      <c r="C23">
        <f t="shared" si="0"/>
        <v>100</v>
      </c>
      <c r="D23">
        <f t="shared" si="0"/>
        <v>-200.00000000000006</v>
      </c>
      <c r="E23">
        <f t="shared" si="0"/>
        <v>200.00000000000006</v>
      </c>
      <c r="F23">
        <f t="shared" si="0"/>
        <v>-50</v>
      </c>
      <c r="G23">
        <f t="shared" si="0"/>
        <v>-300</v>
      </c>
    </row>
    <row r="24" spans="1:7" ht="12.75">
      <c r="A24" t="s">
        <v>0</v>
      </c>
      <c r="B24">
        <v>0</v>
      </c>
      <c r="C24">
        <v>0</v>
      </c>
      <c r="D24">
        <v>0</v>
      </c>
      <c r="E24">
        <v>0</v>
      </c>
      <c r="F24">
        <v>0</v>
      </c>
      <c r="G24">
        <v>-1</v>
      </c>
    </row>
    <row r="25" spans="1:7" ht="12.75">
      <c r="A25" t="s">
        <v>1</v>
      </c>
      <c r="B25">
        <v>1</v>
      </c>
      <c r="C25">
        <f>-$G$8</f>
        <v>-1.01</v>
      </c>
      <c r="D25">
        <v>0</v>
      </c>
      <c r="E25">
        <v>0</v>
      </c>
      <c r="F25">
        <v>0</v>
      </c>
      <c r="G25">
        <v>0</v>
      </c>
    </row>
    <row r="26" spans="1:7" ht="12.75">
      <c r="A26" t="s">
        <v>2</v>
      </c>
      <c r="B26">
        <v>0</v>
      </c>
      <c r="C26">
        <v>1</v>
      </c>
      <c r="D26">
        <f>-$G$8</f>
        <v>-1.01</v>
      </c>
      <c r="E26">
        <v>0</v>
      </c>
      <c r="F26">
        <v>0</v>
      </c>
      <c r="G26">
        <v>0</v>
      </c>
    </row>
    <row r="27" spans="1:7" ht="12.75">
      <c r="A27" t="s">
        <v>5</v>
      </c>
      <c r="B27">
        <v>0</v>
      </c>
      <c r="C27">
        <v>0</v>
      </c>
      <c r="D27">
        <v>1</v>
      </c>
      <c r="E27">
        <f>-$G$8</f>
        <v>-1.01</v>
      </c>
      <c r="F27">
        <v>0</v>
      </c>
      <c r="G27">
        <v>0</v>
      </c>
    </row>
    <row r="28" spans="1:7" ht="12.75">
      <c r="A28" t="s">
        <v>6</v>
      </c>
      <c r="B28">
        <v>0</v>
      </c>
      <c r="C28">
        <v>0</v>
      </c>
      <c r="D28">
        <v>0</v>
      </c>
      <c r="E28">
        <v>1</v>
      </c>
      <c r="F28">
        <f>-$G$8</f>
        <v>-1.01</v>
      </c>
      <c r="G28">
        <v>0</v>
      </c>
    </row>
    <row r="29" spans="1:7" ht="12.75">
      <c r="A29" t="s">
        <v>7</v>
      </c>
      <c r="B29">
        <v>0</v>
      </c>
      <c r="C29">
        <v>0</v>
      </c>
      <c r="D29">
        <v>0</v>
      </c>
      <c r="E29">
        <v>0</v>
      </c>
      <c r="F29">
        <v>1</v>
      </c>
      <c r="G29">
        <f>-$G$8</f>
        <v>-1.01</v>
      </c>
    </row>
    <row r="30" spans="1:7" ht="12.75">
      <c r="A30" t="s">
        <v>3</v>
      </c>
      <c r="B30">
        <v>1</v>
      </c>
      <c r="C30">
        <v>0</v>
      </c>
      <c r="D30">
        <v>0</v>
      </c>
      <c r="E30">
        <f>-$G$9</f>
        <v>-1.02</v>
      </c>
      <c r="F30">
        <v>0</v>
      </c>
      <c r="G30">
        <v>0</v>
      </c>
    </row>
    <row r="31" spans="1:7" ht="12.75">
      <c r="A31" t="s">
        <v>8</v>
      </c>
      <c r="B31">
        <v>0</v>
      </c>
      <c r="C31">
        <v>1</v>
      </c>
      <c r="D31">
        <v>0</v>
      </c>
      <c r="E31">
        <v>0</v>
      </c>
      <c r="F31">
        <f>-$G$9</f>
        <v>-1.02</v>
      </c>
      <c r="G31">
        <v>0</v>
      </c>
    </row>
    <row r="32" spans="1:7" ht="12.75">
      <c r="A32" t="s">
        <v>9</v>
      </c>
      <c r="B32">
        <v>0</v>
      </c>
      <c r="C32">
        <v>0</v>
      </c>
      <c r="D32">
        <v>1</v>
      </c>
      <c r="E32">
        <v>0</v>
      </c>
      <c r="F32">
        <v>0</v>
      </c>
      <c r="G32">
        <f>-$G$9</f>
        <v>-1.02</v>
      </c>
    </row>
    <row r="33" spans="1:7" ht="12.75">
      <c r="A33" t="s">
        <v>4</v>
      </c>
      <c r="B33">
        <v>-1</v>
      </c>
      <c r="C33">
        <f>$G$10</f>
        <v>1.003</v>
      </c>
      <c r="D33">
        <v>0</v>
      </c>
      <c r="E33">
        <v>0</v>
      </c>
      <c r="F33">
        <v>0</v>
      </c>
      <c r="G33">
        <v>0</v>
      </c>
    </row>
    <row r="34" spans="1:7" ht="12.75">
      <c r="A34" t="s">
        <v>10</v>
      </c>
      <c r="B34">
        <v>0</v>
      </c>
      <c r="C34">
        <v>-1</v>
      </c>
      <c r="D34">
        <f>$G$10</f>
        <v>1.003</v>
      </c>
      <c r="E34">
        <v>0</v>
      </c>
      <c r="F34">
        <v>0</v>
      </c>
      <c r="G34">
        <v>0</v>
      </c>
    </row>
    <row r="35" spans="1:7" ht="12.75">
      <c r="A35" t="s">
        <v>11</v>
      </c>
      <c r="B35">
        <v>0</v>
      </c>
      <c r="C35">
        <v>0</v>
      </c>
      <c r="D35">
        <v>-1</v>
      </c>
      <c r="E35">
        <f>$G$10</f>
        <v>1.003</v>
      </c>
      <c r="F35">
        <v>0</v>
      </c>
      <c r="G35">
        <v>0</v>
      </c>
    </row>
    <row r="36" spans="1:7" ht="12.75">
      <c r="A36" t="s">
        <v>12</v>
      </c>
      <c r="B36">
        <v>0</v>
      </c>
      <c r="C36">
        <v>0</v>
      </c>
      <c r="D36">
        <v>0</v>
      </c>
      <c r="E36">
        <v>-1</v>
      </c>
      <c r="F36">
        <f>$G$10</f>
        <v>1.003</v>
      </c>
      <c r="G36">
        <v>0</v>
      </c>
    </row>
    <row r="37" spans="1:7" ht="12.75">
      <c r="A37" t="s">
        <v>13</v>
      </c>
      <c r="B37">
        <v>0</v>
      </c>
      <c r="C37">
        <v>0</v>
      </c>
      <c r="D37">
        <v>0</v>
      </c>
      <c r="E37">
        <v>0</v>
      </c>
      <c r="F37">
        <v>-1</v>
      </c>
      <c r="G37">
        <f>$G$10</f>
        <v>1.003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showGridLines="0" workbookViewId="0" topLeftCell="A5">
      <selection activeCell="A1" sqref="A1"/>
    </sheetView>
  </sheetViews>
  <sheetFormatPr defaultColWidth="11.00390625" defaultRowHeight="12.75"/>
  <cols>
    <col min="1" max="1" width="2.25390625" style="0" customWidth="1"/>
    <col min="2" max="2" width="6.125" style="0" bestFit="1" customWidth="1"/>
    <col min="3" max="3" width="10.25390625" style="0" bestFit="1" customWidth="1"/>
    <col min="4" max="4" width="12.25390625" style="0" bestFit="1" customWidth="1"/>
    <col min="5" max="5" width="12.375" style="0" bestFit="1" customWidth="1"/>
    <col min="6" max="6" width="10.00390625" style="0" bestFit="1" customWidth="1"/>
    <col min="7" max="7" width="12.00390625" style="0" bestFit="1" customWidth="1"/>
  </cols>
  <sheetData>
    <row r="1" ht="12.75">
      <c r="A1" s="2" t="s">
        <v>24</v>
      </c>
    </row>
    <row r="2" ht="12.75">
      <c r="A2" s="2" t="s">
        <v>70</v>
      </c>
    </row>
    <row r="3" ht="12.75">
      <c r="A3" s="2" t="s">
        <v>71</v>
      </c>
    </row>
    <row r="6" ht="13.5" thickBot="1">
      <c r="A6" t="s">
        <v>25</v>
      </c>
    </row>
    <row r="7" spans="2:5" ht="13.5" thickBot="1">
      <c r="B7" s="7" t="s">
        <v>26</v>
      </c>
      <c r="C7" s="7" t="s">
        <v>27</v>
      </c>
      <c r="D7" s="7" t="s">
        <v>28</v>
      </c>
      <c r="E7" s="7" t="s">
        <v>29</v>
      </c>
    </row>
    <row r="8" spans="2:5" ht="13.5" thickBot="1">
      <c r="B8" s="3" t="s">
        <v>36</v>
      </c>
      <c r="C8" s="3" t="s">
        <v>0</v>
      </c>
      <c r="D8" s="5">
        <v>0</v>
      </c>
      <c r="E8" s="5">
        <v>92.4969491525423</v>
      </c>
    </row>
    <row r="11" ht="13.5" thickBot="1">
      <c r="A11" t="s">
        <v>30</v>
      </c>
    </row>
    <row r="12" spans="2:5" ht="13.5" thickBot="1">
      <c r="B12" s="7" t="s">
        <v>26</v>
      </c>
      <c r="C12" s="7" t="s">
        <v>27</v>
      </c>
      <c r="D12" s="7" t="s">
        <v>28</v>
      </c>
      <c r="E12" s="7" t="s">
        <v>29</v>
      </c>
    </row>
    <row r="13" spans="2:5" ht="12.75">
      <c r="B13" s="4" t="s">
        <v>36</v>
      </c>
      <c r="C13" s="4" t="s">
        <v>0</v>
      </c>
      <c r="D13" s="6">
        <v>0</v>
      </c>
      <c r="E13" s="6">
        <v>92.4969491525423</v>
      </c>
    </row>
    <row r="14" spans="2:5" ht="12.75">
      <c r="B14" s="4" t="s">
        <v>37</v>
      </c>
      <c r="C14" s="4" t="s">
        <v>1</v>
      </c>
      <c r="D14" s="6">
        <v>0</v>
      </c>
      <c r="E14" s="6">
        <v>0</v>
      </c>
    </row>
    <row r="15" spans="2:5" ht="12.75">
      <c r="B15" s="4" t="s">
        <v>38</v>
      </c>
      <c r="C15" s="4" t="s">
        <v>2</v>
      </c>
      <c r="D15" s="6">
        <v>0</v>
      </c>
      <c r="E15" s="6">
        <v>50.98039215686275</v>
      </c>
    </row>
    <row r="16" spans="2:5" ht="12.75">
      <c r="B16" s="4" t="s">
        <v>39</v>
      </c>
      <c r="C16" s="4" t="s">
        <v>5</v>
      </c>
      <c r="D16" s="6">
        <v>0</v>
      </c>
      <c r="E16" s="6">
        <v>0</v>
      </c>
    </row>
    <row r="17" spans="2:5" ht="12.75">
      <c r="B17" s="4" t="s">
        <v>40</v>
      </c>
      <c r="C17" s="4" t="s">
        <v>6</v>
      </c>
      <c r="D17" s="6">
        <v>0</v>
      </c>
      <c r="E17" s="6">
        <v>0</v>
      </c>
    </row>
    <row r="18" spans="2:5" ht="12.75">
      <c r="B18" s="4" t="s">
        <v>41</v>
      </c>
      <c r="C18" s="4" t="s">
        <v>7</v>
      </c>
      <c r="D18" s="6">
        <v>0</v>
      </c>
      <c r="E18" s="6">
        <v>0</v>
      </c>
    </row>
    <row r="19" spans="2:5" ht="12.75">
      <c r="B19" s="4" t="s">
        <v>42</v>
      </c>
      <c r="C19" s="4" t="s">
        <v>3</v>
      </c>
      <c r="D19" s="6">
        <v>0</v>
      </c>
      <c r="E19" s="6">
        <v>150</v>
      </c>
    </row>
    <row r="20" spans="2:5" ht="12.75">
      <c r="B20" s="4" t="s">
        <v>43</v>
      </c>
      <c r="C20" s="4" t="s">
        <v>8</v>
      </c>
      <c r="D20" s="6">
        <v>0</v>
      </c>
      <c r="E20" s="6">
        <v>49.01960784313725</v>
      </c>
    </row>
    <row r="21" spans="2:5" ht="12.75">
      <c r="B21" s="4" t="s">
        <v>44</v>
      </c>
      <c r="C21" s="4" t="s">
        <v>9</v>
      </c>
      <c r="D21" s="6">
        <v>0</v>
      </c>
      <c r="E21" s="6">
        <v>203.4343635759389</v>
      </c>
    </row>
    <row r="22" spans="2:5" ht="12.75">
      <c r="B22" s="4" t="s">
        <v>45</v>
      </c>
      <c r="C22" s="4" t="s">
        <v>4</v>
      </c>
      <c r="D22" s="6">
        <v>0</v>
      </c>
      <c r="E22" s="6">
        <v>0</v>
      </c>
    </row>
    <row r="23" spans="2:5" ht="12.75">
      <c r="B23" s="4" t="s">
        <v>46</v>
      </c>
      <c r="C23" s="4" t="s">
        <v>10</v>
      </c>
      <c r="D23" s="6">
        <v>0</v>
      </c>
      <c r="E23" s="6">
        <v>0</v>
      </c>
    </row>
    <row r="24" spans="2:5" ht="12.75">
      <c r="B24" s="4" t="s">
        <v>47</v>
      </c>
      <c r="C24" s="4" t="s">
        <v>11</v>
      </c>
      <c r="D24" s="6">
        <v>0</v>
      </c>
      <c r="E24" s="6">
        <v>351.9441674975076</v>
      </c>
    </row>
    <row r="25" spans="2:5" ht="12.75">
      <c r="B25" s="4" t="s">
        <v>72</v>
      </c>
      <c r="C25" s="4" t="s">
        <v>12</v>
      </c>
      <c r="D25" s="6">
        <v>0</v>
      </c>
      <c r="E25" s="6">
        <v>0</v>
      </c>
    </row>
    <row r="26" spans="2:5" ht="13.5" thickBot="1">
      <c r="B26" s="3" t="s">
        <v>73</v>
      </c>
      <c r="C26" s="3" t="s">
        <v>13</v>
      </c>
      <c r="D26" s="5">
        <v>0</v>
      </c>
      <c r="E26" s="5">
        <v>0</v>
      </c>
    </row>
    <row r="29" ht="13.5" thickBot="1">
      <c r="A29" t="s">
        <v>31</v>
      </c>
    </row>
    <row r="30" spans="2:7" ht="13.5" thickBot="1">
      <c r="B30" s="7" t="s">
        <v>26</v>
      </c>
      <c r="C30" s="7" t="s">
        <v>27</v>
      </c>
      <c r="D30" s="7" t="s">
        <v>32</v>
      </c>
      <c r="E30" s="7" t="s">
        <v>33</v>
      </c>
      <c r="F30" s="7" t="s">
        <v>34</v>
      </c>
      <c r="G30" s="7" t="s">
        <v>35</v>
      </c>
    </row>
    <row r="31" spans="2:7" ht="12.75">
      <c r="B31" s="4" t="s">
        <v>74</v>
      </c>
      <c r="C31" s="4" t="s">
        <v>75</v>
      </c>
      <c r="D31" s="6">
        <v>150</v>
      </c>
      <c r="E31" s="4" t="s">
        <v>76</v>
      </c>
      <c r="F31" s="4" t="s">
        <v>48</v>
      </c>
      <c r="G31" s="4">
        <v>0</v>
      </c>
    </row>
    <row r="32" spans="2:7" ht="12.75">
      <c r="B32" s="4" t="s">
        <v>77</v>
      </c>
      <c r="C32" s="4" t="s">
        <v>78</v>
      </c>
      <c r="D32" s="6">
        <v>100</v>
      </c>
      <c r="E32" s="4" t="s">
        <v>79</v>
      </c>
      <c r="F32" s="4" t="s">
        <v>48</v>
      </c>
      <c r="G32" s="4">
        <v>0</v>
      </c>
    </row>
    <row r="33" spans="2:7" ht="12.75">
      <c r="B33" s="4" t="s">
        <v>80</v>
      </c>
      <c r="C33" s="4" t="s">
        <v>81</v>
      </c>
      <c r="D33" s="6">
        <v>-200</v>
      </c>
      <c r="E33" s="4" t="s">
        <v>82</v>
      </c>
      <c r="F33" s="4" t="s">
        <v>48</v>
      </c>
      <c r="G33" s="4">
        <v>0</v>
      </c>
    </row>
    <row r="34" spans="2:7" ht="12.75">
      <c r="B34" s="4" t="s">
        <v>83</v>
      </c>
      <c r="C34" s="4" t="s">
        <v>84</v>
      </c>
      <c r="D34" s="6">
        <v>200</v>
      </c>
      <c r="E34" s="4" t="s">
        <v>85</v>
      </c>
      <c r="F34" s="4" t="s">
        <v>48</v>
      </c>
      <c r="G34" s="4">
        <v>0</v>
      </c>
    </row>
    <row r="35" spans="2:7" ht="12.75">
      <c r="B35" s="4" t="s">
        <v>86</v>
      </c>
      <c r="C35" s="4" t="s">
        <v>87</v>
      </c>
      <c r="D35" s="6">
        <v>-50</v>
      </c>
      <c r="E35" s="4" t="s">
        <v>88</v>
      </c>
      <c r="F35" s="4" t="s">
        <v>48</v>
      </c>
      <c r="G35" s="4">
        <v>0</v>
      </c>
    </row>
    <row r="36" spans="2:7" ht="12.75">
      <c r="B36" s="4" t="s">
        <v>89</v>
      </c>
      <c r="C36" s="4" t="s">
        <v>90</v>
      </c>
      <c r="D36" s="6">
        <v>-300</v>
      </c>
      <c r="E36" s="4" t="s">
        <v>91</v>
      </c>
      <c r="F36" s="4" t="s">
        <v>48</v>
      </c>
      <c r="G36" s="4">
        <v>0</v>
      </c>
    </row>
    <row r="37" spans="2:7" ht="12.75">
      <c r="B37" s="4" t="s">
        <v>37</v>
      </c>
      <c r="C37" s="4" t="s">
        <v>1</v>
      </c>
      <c r="D37" s="6">
        <v>0</v>
      </c>
      <c r="E37" s="4" t="s">
        <v>49</v>
      </c>
      <c r="F37" s="4" t="s">
        <v>48</v>
      </c>
      <c r="G37" s="4">
        <v>100</v>
      </c>
    </row>
    <row r="38" spans="2:7" ht="12.75">
      <c r="B38" s="4" t="s">
        <v>38</v>
      </c>
      <c r="C38" s="4" t="s">
        <v>2</v>
      </c>
      <c r="D38" s="6">
        <v>50.98039215686275</v>
      </c>
      <c r="E38" s="4" t="s">
        <v>50</v>
      </c>
      <c r="F38" s="4" t="s">
        <v>48</v>
      </c>
      <c r="G38" s="4">
        <v>49.01960784313725</v>
      </c>
    </row>
    <row r="39" spans="2:7" ht="12.75">
      <c r="B39" s="4" t="s">
        <v>39</v>
      </c>
      <c r="C39" s="4" t="s">
        <v>5</v>
      </c>
      <c r="D39" s="6">
        <v>0</v>
      </c>
      <c r="E39" s="4" t="s">
        <v>51</v>
      </c>
      <c r="F39" s="4" t="s">
        <v>48</v>
      </c>
      <c r="G39" s="4">
        <v>100</v>
      </c>
    </row>
    <row r="40" spans="2:7" ht="12.75">
      <c r="B40" s="4" t="s">
        <v>40</v>
      </c>
      <c r="C40" s="4" t="s">
        <v>6</v>
      </c>
      <c r="D40" s="6">
        <v>0</v>
      </c>
      <c r="E40" s="4" t="s">
        <v>92</v>
      </c>
      <c r="F40" s="4" t="s">
        <v>48</v>
      </c>
      <c r="G40" s="4">
        <v>100</v>
      </c>
    </row>
    <row r="41" spans="2:7" ht="13.5" thickBot="1">
      <c r="B41" s="3" t="s">
        <v>41</v>
      </c>
      <c r="C41" s="3" t="s">
        <v>7</v>
      </c>
      <c r="D41" s="5">
        <v>0</v>
      </c>
      <c r="E41" s="3" t="s">
        <v>93</v>
      </c>
      <c r="F41" s="3" t="s">
        <v>48</v>
      </c>
      <c r="G41" s="3">
        <v>100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showGridLines="0" workbookViewId="0" topLeftCell="A1">
      <selection activeCell="A1" sqref="A1:A3"/>
    </sheetView>
  </sheetViews>
  <sheetFormatPr defaultColWidth="11.00390625" defaultRowHeight="12.75"/>
  <cols>
    <col min="1" max="1" width="2.25390625" style="0" customWidth="1"/>
    <col min="2" max="2" width="6.125" style="0" bestFit="1" customWidth="1"/>
    <col min="3" max="3" width="10.25390625" style="0" bestFit="1" customWidth="1"/>
    <col min="4" max="4" width="12.00390625" style="0" bestFit="1" customWidth="1"/>
    <col min="5" max="5" width="12.75390625" style="0" bestFit="1" customWidth="1"/>
    <col min="6" max="6" width="9.875" style="0" bestFit="1" customWidth="1"/>
    <col min="7" max="8" width="12.00390625" style="0" bestFit="1" customWidth="1"/>
  </cols>
  <sheetData>
    <row r="1" ht="12.75">
      <c r="A1" s="2" t="s">
        <v>52</v>
      </c>
    </row>
    <row r="2" ht="12.75">
      <c r="A2" s="2" t="s">
        <v>70</v>
      </c>
    </row>
    <row r="3" ht="12.75">
      <c r="A3" s="2" t="s">
        <v>94</v>
      </c>
    </row>
    <row r="6" ht="13.5" thickBot="1">
      <c r="A6" t="s">
        <v>30</v>
      </c>
    </row>
    <row r="7" spans="2:8" ht="12.75">
      <c r="B7" s="8"/>
      <c r="C7" s="8"/>
      <c r="D7" s="8" t="s">
        <v>53</v>
      </c>
      <c r="E7" s="8" t="s">
        <v>55</v>
      </c>
      <c r="F7" s="8" t="s">
        <v>57</v>
      </c>
      <c r="G7" s="8" t="s">
        <v>59</v>
      </c>
      <c r="H7" s="8" t="s">
        <v>59</v>
      </c>
    </row>
    <row r="8" spans="2:8" ht="13.5" thickBot="1">
      <c r="B8" s="9" t="s">
        <v>26</v>
      </c>
      <c r="C8" s="9" t="s">
        <v>27</v>
      </c>
      <c r="D8" s="9" t="s">
        <v>54</v>
      </c>
      <c r="E8" s="9" t="s">
        <v>56</v>
      </c>
      <c r="F8" s="9" t="s">
        <v>58</v>
      </c>
      <c r="G8" s="9" t="s">
        <v>60</v>
      </c>
      <c r="H8" s="9" t="s">
        <v>61</v>
      </c>
    </row>
    <row r="9" spans="2:8" ht="12.75">
      <c r="B9" s="4" t="s">
        <v>36</v>
      </c>
      <c r="C9" s="4" t="s">
        <v>0</v>
      </c>
      <c r="D9" s="6">
        <v>92.4969491525423</v>
      </c>
      <c r="E9" s="6">
        <v>0</v>
      </c>
      <c r="F9" s="4">
        <v>1</v>
      </c>
      <c r="G9" s="4">
        <v>1E+30</v>
      </c>
      <c r="H9" s="4">
        <v>1</v>
      </c>
    </row>
    <row r="10" spans="2:8" ht="12.75">
      <c r="B10" s="4" t="s">
        <v>37</v>
      </c>
      <c r="C10" s="4" t="s">
        <v>1</v>
      </c>
      <c r="D10" s="6">
        <v>0</v>
      </c>
      <c r="E10" s="6">
        <v>-0.0032138644067792764</v>
      </c>
      <c r="F10" s="4">
        <v>0</v>
      </c>
      <c r="G10" s="4">
        <v>0.0032138644067792764</v>
      </c>
      <c r="H10" s="4">
        <v>1E+30</v>
      </c>
    </row>
    <row r="11" spans="2:8" ht="12.75">
      <c r="B11" s="4" t="s">
        <v>38</v>
      </c>
      <c r="C11" s="4" t="s">
        <v>2</v>
      </c>
      <c r="D11" s="6">
        <v>50.98039215686275</v>
      </c>
      <c r="E11" s="6">
        <v>0</v>
      </c>
      <c r="F11" s="4">
        <v>0</v>
      </c>
      <c r="G11" s="4">
        <v>0.0031820439671081946</v>
      </c>
      <c r="H11" s="4">
        <v>0</v>
      </c>
    </row>
    <row r="12" spans="2:8" ht="12.75">
      <c r="B12" s="4" t="s">
        <v>39</v>
      </c>
      <c r="C12" s="4" t="s">
        <v>5</v>
      </c>
      <c r="D12" s="6">
        <v>0</v>
      </c>
      <c r="E12" s="6">
        <v>-0.00711864406779673</v>
      </c>
      <c r="F12" s="4">
        <v>0</v>
      </c>
      <c r="G12" s="4">
        <v>0.00711864406779673</v>
      </c>
      <c r="H12" s="4">
        <v>1E+30</v>
      </c>
    </row>
    <row r="13" spans="2:8" ht="12.75">
      <c r="B13" s="4" t="s">
        <v>40</v>
      </c>
      <c r="C13" s="4" t="s">
        <v>6</v>
      </c>
      <c r="D13" s="6">
        <v>0</v>
      </c>
      <c r="E13" s="6">
        <v>-0.0031508474576267416</v>
      </c>
      <c r="F13" s="4">
        <v>0</v>
      </c>
      <c r="G13" s="4">
        <v>0.0031508474576267416</v>
      </c>
      <c r="H13" s="4">
        <v>1E+30</v>
      </c>
    </row>
    <row r="14" spans="2:8" ht="12.75">
      <c r="B14" s="4" t="s">
        <v>41</v>
      </c>
      <c r="C14" s="4" t="s">
        <v>7</v>
      </c>
      <c r="D14" s="6">
        <v>0</v>
      </c>
      <c r="E14" s="6">
        <v>0</v>
      </c>
      <c r="F14" s="4">
        <v>0</v>
      </c>
      <c r="G14" s="4">
        <v>0</v>
      </c>
      <c r="H14" s="4">
        <v>1E+30</v>
      </c>
    </row>
    <row r="15" spans="2:8" ht="12.75">
      <c r="B15" s="4" t="s">
        <v>42</v>
      </c>
      <c r="C15" s="4" t="s">
        <v>3</v>
      </c>
      <c r="D15" s="6">
        <v>150</v>
      </c>
      <c r="E15" s="6">
        <v>0</v>
      </c>
      <c r="F15" s="4">
        <v>0</v>
      </c>
      <c r="G15" s="4">
        <v>0.003997535593220845</v>
      </c>
      <c r="H15" s="4">
        <v>0.0032138644067792764</v>
      </c>
    </row>
    <row r="16" spans="2:8" ht="12.75">
      <c r="B16" s="4" t="s">
        <v>43</v>
      </c>
      <c r="C16" s="4" t="s">
        <v>8</v>
      </c>
      <c r="D16" s="6">
        <v>49.01960784313725</v>
      </c>
      <c r="E16" s="6">
        <v>0</v>
      </c>
      <c r="F16" s="4">
        <v>0</v>
      </c>
      <c r="G16" s="4">
        <v>0</v>
      </c>
      <c r="H16" s="4">
        <v>0.0031820439671081946</v>
      </c>
    </row>
    <row r="17" spans="2:8" ht="12.75">
      <c r="B17" s="4" t="s">
        <v>44</v>
      </c>
      <c r="C17" s="4" t="s">
        <v>9</v>
      </c>
      <c r="D17" s="6">
        <v>203.4343635759389</v>
      </c>
      <c r="E17" s="6">
        <v>0</v>
      </c>
      <c r="F17" s="4">
        <v>0</v>
      </c>
      <c r="G17" s="4">
        <v>0.007069306930692995</v>
      </c>
      <c r="H17" s="4">
        <v>0</v>
      </c>
    </row>
    <row r="18" spans="2:8" ht="12.75">
      <c r="B18" s="4" t="s">
        <v>45</v>
      </c>
      <c r="C18" s="4" t="s">
        <v>4</v>
      </c>
      <c r="D18" s="6">
        <v>0</v>
      </c>
      <c r="E18" s="6">
        <v>-0.003997535593220845</v>
      </c>
      <c r="F18" s="4">
        <v>0</v>
      </c>
      <c r="G18" s="4">
        <v>0.003997535593220845</v>
      </c>
      <c r="H18" s="4">
        <v>1E+30</v>
      </c>
    </row>
    <row r="19" spans="2:8" ht="12.75">
      <c r="B19" s="4" t="s">
        <v>46</v>
      </c>
      <c r="C19" s="4" t="s">
        <v>10</v>
      </c>
      <c r="D19" s="6">
        <v>0</v>
      </c>
      <c r="E19" s="6">
        <v>-0.007140000000000146</v>
      </c>
      <c r="F19" s="4">
        <v>0</v>
      </c>
      <c r="G19" s="4">
        <v>0.007140000000000146</v>
      </c>
      <c r="H19" s="4">
        <v>1E+30</v>
      </c>
    </row>
    <row r="20" spans="2:8" ht="12.75">
      <c r="B20" s="4" t="s">
        <v>47</v>
      </c>
      <c r="C20" s="4" t="s">
        <v>11</v>
      </c>
      <c r="D20" s="6">
        <v>351.9441674975076</v>
      </c>
      <c r="E20" s="6">
        <v>0</v>
      </c>
      <c r="F20" s="4">
        <v>0</v>
      </c>
      <c r="G20" s="4">
        <v>0.003930910000000321</v>
      </c>
      <c r="H20" s="4">
        <v>0.0031602999999996214</v>
      </c>
    </row>
    <row r="21" spans="2:8" ht="12.75">
      <c r="B21" s="4" t="s">
        <v>72</v>
      </c>
      <c r="C21" s="4" t="s">
        <v>12</v>
      </c>
      <c r="D21" s="6">
        <v>0</v>
      </c>
      <c r="E21" s="6">
        <v>-0.003919152542373202</v>
      </c>
      <c r="F21" s="4">
        <v>0</v>
      </c>
      <c r="G21" s="4">
        <v>0.003919152542373202</v>
      </c>
      <c r="H21" s="4">
        <v>1E+30</v>
      </c>
    </row>
    <row r="22" spans="2:8" ht="13.5" thickBot="1">
      <c r="B22" s="3" t="s">
        <v>73</v>
      </c>
      <c r="C22" s="3" t="s">
        <v>13</v>
      </c>
      <c r="D22" s="5">
        <v>0</v>
      </c>
      <c r="E22" s="5">
        <v>-0.0069999999999999256</v>
      </c>
      <c r="F22" s="3">
        <v>0</v>
      </c>
      <c r="G22" s="3">
        <v>0.0069999999999999256</v>
      </c>
      <c r="H22" s="3">
        <v>1E+30</v>
      </c>
    </row>
    <row r="24" ht="13.5" thickBot="1">
      <c r="A24" t="s">
        <v>31</v>
      </c>
    </row>
    <row r="25" spans="2:8" ht="12.75">
      <c r="B25" s="8"/>
      <c r="C25" s="8"/>
      <c r="D25" s="8" t="s">
        <v>53</v>
      </c>
      <c r="E25" s="8" t="s">
        <v>62</v>
      </c>
      <c r="F25" s="8" t="s">
        <v>64</v>
      </c>
      <c r="G25" s="8" t="s">
        <v>59</v>
      </c>
      <c r="H25" s="8" t="s">
        <v>59</v>
      </c>
    </row>
    <row r="26" spans="2:8" ht="13.5" thickBot="1">
      <c r="B26" s="9" t="s">
        <v>26</v>
      </c>
      <c r="C26" s="9" t="s">
        <v>27</v>
      </c>
      <c r="D26" s="9" t="s">
        <v>54</v>
      </c>
      <c r="E26" s="9" t="s">
        <v>63</v>
      </c>
      <c r="F26" s="9" t="s">
        <v>65</v>
      </c>
      <c r="G26" s="9" t="s">
        <v>60</v>
      </c>
      <c r="H26" s="9" t="s">
        <v>61</v>
      </c>
    </row>
    <row r="27" spans="2:8" ht="12.75">
      <c r="B27" s="4" t="s">
        <v>74</v>
      </c>
      <c r="C27" s="4" t="s">
        <v>75</v>
      </c>
      <c r="D27" s="6">
        <v>150</v>
      </c>
      <c r="E27" s="6">
        <v>-1.0372881355932206</v>
      </c>
      <c r="F27" s="4">
        <v>150</v>
      </c>
      <c r="G27" s="4">
        <v>89.1718954248365</v>
      </c>
      <c r="H27" s="4">
        <v>150</v>
      </c>
    </row>
    <row r="28" spans="2:8" ht="12.75">
      <c r="B28" s="4" t="s">
        <v>77</v>
      </c>
      <c r="C28" s="4" t="s">
        <v>78</v>
      </c>
      <c r="D28" s="6">
        <v>100</v>
      </c>
      <c r="E28" s="6">
        <v>-1.0302</v>
      </c>
      <c r="F28" s="4">
        <v>100</v>
      </c>
      <c r="G28" s="4">
        <v>49.01960784313725</v>
      </c>
      <c r="H28" s="4">
        <v>50.98039215686275</v>
      </c>
    </row>
    <row r="29" spans="2:8" ht="12.75">
      <c r="B29" s="4" t="s">
        <v>80</v>
      </c>
      <c r="C29" s="4" t="s">
        <v>81</v>
      </c>
      <c r="D29" s="6">
        <v>-200</v>
      </c>
      <c r="E29" s="6">
        <v>-1.02</v>
      </c>
      <c r="F29" s="4">
        <v>-200</v>
      </c>
      <c r="G29" s="4">
        <v>90.6832834828846</v>
      </c>
      <c r="H29" s="4">
        <v>203.4343635759389</v>
      </c>
    </row>
    <row r="30" spans="2:8" ht="12.75">
      <c r="B30" s="4" t="s">
        <v>83</v>
      </c>
      <c r="C30" s="4" t="s">
        <v>84</v>
      </c>
      <c r="D30" s="6">
        <v>200</v>
      </c>
      <c r="E30" s="6">
        <v>-1.016949152542373</v>
      </c>
      <c r="F30" s="4">
        <v>200</v>
      </c>
      <c r="G30" s="4">
        <v>90.95533333333324</v>
      </c>
      <c r="H30" s="4">
        <v>204.0446666666667</v>
      </c>
    </row>
    <row r="31" spans="2:8" ht="12.75">
      <c r="B31" s="4" t="s">
        <v>86</v>
      </c>
      <c r="C31" s="4" t="s">
        <v>87</v>
      </c>
      <c r="D31" s="6">
        <v>-50</v>
      </c>
      <c r="E31" s="6">
        <v>-1.01</v>
      </c>
      <c r="F31" s="4">
        <v>-50</v>
      </c>
      <c r="G31" s="4">
        <v>50</v>
      </c>
      <c r="H31" s="4">
        <v>52</v>
      </c>
    </row>
    <row r="32" spans="2:8" ht="13.5" thickBot="1">
      <c r="B32" s="3" t="s">
        <v>89</v>
      </c>
      <c r="C32" s="3" t="s">
        <v>90</v>
      </c>
      <c r="D32" s="5">
        <v>-300</v>
      </c>
      <c r="E32" s="5">
        <v>-1</v>
      </c>
      <c r="F32" s="3">
        <v>-300</v>
      </c>
      <c r="G32" s="3">
        <v>92.4969491525423</v>
      </c>
      <c r="H32" s="3">
        <v>1E+30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2004 Test Drive User</dc:creator>
  <cp:keywords/>
  <dc:description/>
  <cp:lastModifiedBy>Office 2004 Test Drive User</cp:lastModifiedBy>
  <dcterms:created xsi:type="dcterms:W3CDTF">2008-05-10T20:55:08Z</dcterms:created>
  <cp:category/>
  <cp:version/>
  <cp:contentType/>
  <cp:contentStatus/>
</cp:coreProperties>
</file>